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15975"/>
  </bookViews>
  <sheets>
    <sheet name="내역" sheetId="3" r:id="rId1"/>
    <sheet name="세부내역" sheetId="1" r:id="rId2"/>
    <sheet name="Sheet1" sheetId="4" r:id="rId3"/>
  </sheets>
  <externalReferences>
    <externalReference r:id="rId4"/>
  </externalReferences>
  <definedNames>
    <definedName name="집행금액">'[1]업무추진비 집행실태(제출)'!$C$8:$C$161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/>
  <c r="G15" i="1"/>
  <c r="C5" i="3"/>
  <c r="C8"/>
  <c r="C10" l="1"/>
  <c r="C9"/>
  <c r="C7"/>
  <c r="C6"/>
  <c r="C11" l="1"/>
  <c r="E10" l="1"/>
  <c r="D11" l="1"/>
</calcChain>
</file>

<file path=xl/sharedStrings.xml><?xml version="1.0" encoding="utf-8"?>
<sst xmlns="http://schemas.openxmlformats.org/spreadsheetml/2006/main" count="72" uniqueCount="47">
  <si>
    <t>사용일
(전표일자 기준)</t>
  </si>
  <si>
    <t>집행대상자</t>
  </si>
  <si>
    <t>내용(구체적으로 명시)</t>
  </si>
  <si>
    <t>장소</t>
  </si>
  <si>
    <t>인원
(명)</t>
  </si>
  <si>
    <t>금액
(원)</t>
  </si>
  <si>
    <t>결재방법
(카드/현금)</t>
  </si>
  <si>
    <t>비      고</t>
  </si>
  <si>
    <t>월</t>
  </si>
  <si>
    <t>일</t>
  </si>
  <si>
    <t>총계</t>
    <phoneticPr fontId="15" type="noConversion"/>
  </si>
  <si>
    <t>기자 간담회</t>
    <phoneticPr fontId="15" type="noConversion"/>
  </si>
  <si>
    <t>유관기관 축하화환</t>
    <phoneticPr fontId="15" type="noConversion"/>
  </si>
  <si>
    <t>유관기관 업무협의</t>
    <phoneticPr fontId="15" type="noConversion"/>
  </si>
  <si>
    <t>정책/업무협의 간담회</t>
    <phoneticPr fontId="15" type="noConversion"/>
  </si>
  <si>
    <t>직원/유관자 경조사비</t>
    <phoneticPr fontId="15" type="noConversion"/>
  </si>
  <si>
    <t>직원/유관기관 격려</t>
    <phoneticPr fontId="15" type="noConversion"/>
  </si>
  <si>
    <t>집행금액</t>
    <phoneticPr fontId="15" type="noConversion"/>
  </si>
  <si>
    <t>집행내역</t>
    <phoneticPr fontId="15" type="noConversion"/>
  </si>
  <si>
    <t>집행일</t>
    <phoneticPr fontId="15" type="noConversion"/>
  </si>
  <si>
    <t>&lt;단위 : 원&gt;</t>
    <phoneticPr fontId="15" type="noConversion"/>
  </si>
  <si>
    <t>FrmGRApprCom</t>
  </si>
  <si>
    <t xml:space="preserve">인천시설공단 </t>
    <phoneticPr fontId="15" type="noConversion"/>
  </si>
  <si>
    <t>도시관리본부</t>
    <phoneticPr fontId="15" type="noConversion"/>
  </si>
  <si>
    <t xml:space="preserve"> </t>
    <phoneticPr fontId="13" type="noConversion"/>
  </si>
  <si>
    <t>도시관리본부장</t>
    <phoneticPr fontId="13" type="noConversion"/>
  </si>
  <si>
    <t>카드</t>
    <phoneticPr fontId="13" type="noConversion"/>
  </si>
  <si>
    <t>&lt;2021년&gt;</t>
    <phoneticPr fontId="15" type="noConversion"/>
  </si>
  <si>
    <t>카드</t>
    <phoneticPr fontId="13" type="noConversion"/>
  </si>
  <si>
    <t>직원/유관기관 격려</t>
    <phoneticPr fontId="13" type="noConversion"/>
  </si>
  <si>
    <t>동해돌솥동태탕</t>
    <phoneticPr fontId="13" type="noConversion"/>
  </si>
  <si>
    <t>2021년 11월 도시관리본부 업무추진비 집행현황</t>
    <phoneticPr fontId="13" type="noConversion"/>
  </si>
  <si>
    <t>2021년 11월 도시관리본부 업무추진비 집행현황</t>
    <phoneticPr fontId="15" type="noConversion"/>
  </si>
  <si>
    <t>도시관리본부 공원의 효율적 운영 관리를 위한 업무 연찬 후 오찬 실시</t>
    <phoneticPr fontId="13" type="noConversion"/>
  </si>
  <si>
    <t>지방공기업 경영평가 최우수 기관 선정에 따른 관련부서의 노고를 격려코자 오찬 실시</t>
    <phoneticPr fontId="13" type="noConversion"/>
  </si>
  <si>
    <t>2021년 행정사무감사 독회 후 오찬 실시</t>
    <phoneticPr fontId="13" type="noConversion"/>
  </si>
  <si>
    <t>국가품질경영 서비스 혁신부문 국무총리 표창 수상에 따른 관련부서의 노고 격려</t>
    <phoneticPr fontId="13" type="noConversion"/>
  </si>
  <si>
    <t>제275회 행정사무감사 참석 후 참석자에 대한 노고 격려</t>
    <phoneticPr fontId="13" type="noConversion"/>
  </si>
  <si>
    <t>송도 제설전진기지 이전에 따른 송도도시기반사업단 직원들의 노고 격려</t>
    <phoneticPr fontId="13" type="noConversion"/>
  </si>
  <si>
    <t>청라호수공원 시계탑 설치 업무 관련 직원들의 노고 격려</t>
    <phoneticPr fontId="13" type="noConversion"/>
  </si>
  <si>
    <t>촌장골</t>
    <phoneticPr fontId="13" type="noConversion"/>
  </si>
  <si>
    <t>압구정청수메밀청라점</t>
    <phoneticPr fontId="13" type="noConversion"/>
  </si>
  <si>
    <t>진도식당</t>
    <phoneticPr fontId="13" type="noConversion"/>
  </si>
  <si>
    <t>삼대쨰손두부</t>
    <phoneticPr fontId="13" type="noConversion"/>
  </si>
  <si>
    <t>이디야커피 
인천시청점</t>
    <phoneticPr fontId="13" type="noConversion"/>
  </si>
  <si>
    <t>송도스마트밸리부대찌개</t>
    <phoneticPr fontId="13" type="noConversion"/>
  </si>
  <si>
    <t>원갈비</t>
    <phoneticPr fontId="1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</si>
</sst>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&quot;월&quot;"/>
    <numFmt numFmtId="177" formatCode="#,##0\ &quot;건&quot;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9"/>
      <color rgb="FF333333"/>
      <name val="굴림"/>
      <family val="3"/>
      <charset val="129"/>
    </font>
    <font>
      <b/>
      <sz val="11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6"/>
      <color rgb="FF333333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rgb="FF333333"/>
      <name val="돋움"/>
      <family val="3"/>
      <charset val="129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3"/>
      <name val="돋움"/>
      <family val="3"/>
      <charset val="129"/>
    </font>
    <font>
      <sz val="12"/>
      <color rgb="FF3F3F76"/>
      <name val="맑은 고딕"/>
      <family val="3"/>
      <charset val="129"/>
      <scheme val="minor"/>
    </font>
    <font>
      <sz val="11"/>
      <color theme="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BCC99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3" fillId="0" borderId="0"/>
    <xf numFmtId="41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0" fontId="4" fillId="2" borderId="1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5" xfId="3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4" borderId="2" xfId="31" applyFont="1" applyFill="1" applyBorder="1" applyAlignment="1">
      <alignment horizontal="center" vertical="center" wrapText="1"/>
    </xf>
    <xf numFmtId="0" fontId="6" fillId="4" borderId="10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1" fillId="0" borderId="4" xfId="31" applyFont="1" applyFill="1" applyBorder="1" applyAlignment="1">
      <alignment horizontal="center" vertical="center" wrapText="1"/>
    </xf>
    <xf numFmtId="49" fontId="5" fillId="0" borderId="9" xfId="31" applyNumberFormat="1" applyFont="1" applyBorder="1" applyAlignment="1">
      <alignment horizontal="left" vertical="center" wrapText="1"/>
    </xf>
    <xf numFmtId="3" fontId="5" fillId="3" borderId="9" xfId="31" applyNumberFormat="1" applyFont="1" applyFill="1" applyBorder="1" applyAlignment="1">
      <alignment horizontal="right" vertical="center" wrapText="1"/>
    </xf>
    <xf numFmtId="3" fontId="5" fillId="3" borderId="19" xfId="31" applyNumberFormat="1" applyFont="1" applyFill="1" applyBorder="1" applyAlignment="1">
      <alignment horizontal="right" vertical="center" wrapText="1"/>
    </xf>
    <xf numFmtId="3" fontId="5" fillId="0" borderId="20" xfId="31" applyNumberFormat="1" applyFont="1" applyBorder="1" applyAlignment="1">
      <alignment horizontal="center" vertical="center" wrapText="1"/>
    </xf>
    <xf numFmtId="41" fontId="12" fillId="0" borderId="4" xfId="35" applyFont="1" applyBorder="1" applyAlignment="1">
      <alignment vertical="center"/>
    </xf>
    <xf numFmtId="41" fontId="17" fillId="0" borderId="0" xfId="4" applyFont="1" applyAlignment="1" applyProtection="1">
      <alignment horizontal="center" vertical="center"/>
      <protection locked="0"/>
    </xf>
    <xf numFmtId="41" fontId="17" fillId="0" borderId="0" xfId="4" applyFont="1" applyAlignment="1" applyProtection="1">
      <alignment horizontal="right" vertical="center"/>
      <protection locked="0"/>
    </xf>
    <xf numFmtId="41" fontId="19" fillId="0" borderId="23" xfId="4" applyFont="1" applyBorder="1" applyAlignment="1" applyProtection="1">
      <alignment horizontal="center" vertical="center"/>
      <protection locked="0"/>
    </xf>
    <xf numFmtId="41" fontId="17" fillId="0" borderId="26" xfId="4" applyFont="1" applyFill="1" applyBorder="1" applyAlignment="1" applyProtection="1">
      <alignment horizontal="right" vertical="center"/>
      <protection locked="0"/>
    </xf>
    <xf numFmtId="41" fontId="17" fillId="0" borderId="29" xfId="4" applyFont="1" applyBorder="1" applyAlignment="1" applyProtection="1">
      <alignment horizontal="center" vertical="center"/>
      <protection locked="0"/>
    </xf>
    <xf numFmtId="41" fontId="17" fillId="0" borderId="29" xfId="4" applyFont="1" applyFill="1" applyBorder="1" applyAlignment="1" applyProtection="1">
      <alignment horizontal="right" vertical="center"/>
      <protection locked="0"/>
    </xf>
    <xf numFmtId="41" fontId="17" fillId="0" borderId="32" xfId="4" applyFont="1" applyFill="1" applyBorder="1" applyAlignment="1" applyProtection="1">
      <alignment horizontal="right" vertical="center"/>
      <protection locked="0"/>
    </xf>
    <xf numFmtId="0" fontId="20" fillId="2" borderId="33" xfId="5" applyFont="1" applyBorder="1" applyAlignment="1" applyProtection="1">
      <alignment horizontal="center" vertical="center"/>
      <protection locked="0"/>
    </xf>
    <xf numFmtId="0" fontId="20" fillId="2" borderId="34" xfId="5" applyFont="1" applyBorder="1" applyAlignment="1" applyProtection="1">
      <alignment horizontal="center" vertical="center"/>
      <protection locked="0"/>
    </xf>
    <xf numFmtId="177" fontId="20" fillId="2" borderId="34" xfId="5" applyNumberFormat="1" applyFont="1" applyBorder="1" applyAlignment="1" applyProtection="1">
      <alignment horizontal="center" vertical="center"/>
      <protection locked="0"/>
    </xf>
    <xf numFmtId="41" fontId="20" fillId="2" borderId="35" xfId="5" applyNumberFormat="1" applyFont="1" applyBorder="1" applyAlignment="1" applyProtection="1">
      <alignment horizontal="center" vertical="center"/>
      <protection locked="0"/>
    </xf>
    <xf numFmtId="0" fontId="3" fillId="0" borderId="0" xfId="3" applyProtection="1">
      <protection locked="0"/>
    </xf>
    <xf numFmtId="0" fontId="21" fillId="0" borderId="0" xfId="3" applyFont="1" applyProtection="1">
      <protection locked="0"/>
    </xf>
    <xf numFmtId="41" fontId="21" fillId="0" borderId="0" xfId="3" applyNumberFormat="1" applyFont="1" applyProtection="1">
      <protection locked="0"/>
    </xf>
    <xf numFmtId="0" fontId="17" fillId="0" borderId="31" xfId="3" applyFont="1" applyFill="1" applyBorder="1" applyAlignment="1" applyProtection="1">
      <alignment horizontal="right" vertical="center"/>
      <protection locked="0"/>
    </xf>
    <xf numFmtId="0" fontId="17" fillId="0" borderId="28" xfId="3" applyFont="1" applyFill="1" applyBorder="1" applyAlignment="1" applyProtection="1">
      <alignment horizontal="right" vertical="center"/>
      <protection locked="0"/>
    </xf>
    <xf numFmtId="0" fontId="17" fillId="0" borderId="25" xfId="3" applyFont="1" applyFill="1" applyBorder="1" applyAlignment="1" applyProtection="1">
      <alignment horizontal="right" vertical="center"/>
      <protection locked="0"/>
    </xf>
    <xf numFmtId="0" fontId="19" fillId="0" borderId="21" xfId="3" applyFont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right" vertical="center"/>
      <protection locked="0"/>
    </xf>
    <xf numFmtId="0" fontId="18" fillId="0" borderId="0" xfId="3" applyFont="1" applyAlignment="1" applyProtection="1">
      <alignment horizontal="left" vertical="center"/>
      <protection locked="0"/>
    </xf>
    <xf numFmtId="0" fontId="16" fillId="0" borderId="0" xfId="3" applyFont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vertical="center"/>
      <protection locked="0"/>
    </xf>
    <xf numFmtId="14" fontId="3" fillId="0" borderId="0" xfId="3" applyNumberFormat="1" applyProtection="1">
      <protection locked="0"/>
    </xf>
    <xf numFmtId="3" fontId="3" fillId="0" borderId="0" xfId="3" applyNumberFormat="1" applyProtection="1">
      <protection locked="0"/>
    </xf>
    <xf numFmtId="14" fontId="0" fillId="0" borderId="0" xfId="0" applyNumberFormat="1">
      <alignment vertical="center"/>
    </xf>
    <xf numFmtId="177" fontId="17" fillId="0" borderId="25" xfId="3" applyNumberFormat="1" applyFont="1" applyBorder="1" applyAlignment="1" applyProtection="1">
      <alignment horizontal="right" vertical="center"/>
      <protection locked="0"/>
    </xf>
    <xf numFmtId="177" fontId="17" fillId="0" borderId="28" xfId="3" applyNumberFormat="1" applyFont="1" applyBorder="1" applyAlignment="1" applyProtection="1">
      <alignment horizontal="right" vertical="center"/>
      <protection locked="0"/>
    </xf>
    <xf numFmtId="176" fontId="17" fillId="0" borderId="24" xfId="3" applyNumberFormat="1" applyFont="1" applyBorder="1" applyAlignment="1" applyProtection="1">
      <alignment horizontal="center" vertical="center"/>
      <protection locked="0"/>
    </xf>
    <xf numFmtId="176" fontId="17" fillId="0" borderId="27" xfId="3" applyNumberFormat="1" applyFont="1" applyBorder="1" applyAlignment="1" applyProtection="1">
      <alignment horizontal="center" vertical="center"/>
      <protection locked="0"/>
    </xf>
    <xf numFmtId="176" fontId="17" fillId="0" borderId="30" xfId="3" applyNumberFormat="1" applyFont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9" fillId="0" borderId="22" xfId="3" applyFont="1" applyBorder="1" applyAlignment="1" applyProtection="1">
      <alignment horizontal="center" vertical="center"/>
      <protection locked="0"/>
    </xf>
    <xf numFmtId="0" fontId="2" fillId="0" borderId="16" xfId="34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8" fillId="5" borderId="15" xfId="6" applyFont="1" applyFill="1" applyBorder="1" applyAlignment="1">
      <alignment horizontal="center" vertical="center" wrapText="1"/>
    </xf>
    <xf numFmtId="0" fontId="9" fillId="0" borderId="12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5" fillId="4" borderId="15" xfId="31" applyFont="1" applyFill="1" applyBorder="1" applyAlignment="1">
      <alignment horizontal="center" vertical="center" wrapText="1"/>
    </xf>
    <xf numFmtId="0" fontId="3" fillId="0" borderId="8" xfId="1" applyBorder="1" applyAlignment="1">
      <alignment horizontal="center" vertical="center"/>
    </xf>
    <xf numFmtId="0" fontId="5" fillId="4" borderId="6" xfId="31" applyFont="1" applyFill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5" fillId="4" borderId="7" xfId="31" applyFont="1" applyFill="1" applyBorder="1" applyAlignment="1">
      <alignment horizontal="center" vertical="center" wrapText="1"/>
    </xf>
    <xf numFmtId="0" fontId="5" fillId="4" borderId="14" xfId="31" applyFont="1" applyFill="1" applyBorder="1" applyAlignment="1">
      <alignment horizontal="center" vertical="center" wrapText="1"/>
    </xf>
  </cellXfs>
  <cellStyles count="69">
    <cellStyle name="쉼표 [0]" xfId="35" builtinId="6"/>
    <cellStyle name="쉼표 [0] 2" xfId="4"/>
    <cellStyle name="쉼표 [0] 3" xfId="2"/>
    <cellStyle name="입력 2" xfId="5"/>
    <cellStyle name="표준" xfId="0" builtinId="0"/>
    <cellStyle name="표준 10" xfId="11"/>
    <cellStyle name="표준 11" xfId="14"/>
    <cellStyle name="표준 12" xfId="15"/>
    <cellStyle name="표준 13" xfId="16"/>
    <cellStyle name="표준 14" xfId="17"/>
    <cellStyle name="표준 15" xfId="18"/>
    <cellStyle name="표준 16" xfId="19"/>
    <cellStyle name="표준 17" xfId="20"/>
    <cellStyle name="표준 18" xfId="21"/>
    <cellStyle name="표준 19" xfId="22"/>
    <cellStyle name="표준 2" xfId="3"/>
    <cellStyle name="표준 20" xfId="23"/>
    <cellStyle name="표준 21" xfId="24"/>
    <cellStyle name="표준 22" xfId="25"/>
    <cellStyle name="표준 23" xfId="26"/>
    <cellStyle name="표준 24" xfId="27"/>
    <cellStyle name="표준 25" xfId="28"/>
    <cellStyle name="표준 26" xfId="29"/>
    <cellStyle name="표준 26 2" xfId="32"/>
    <cellStyle name="표준 27" xfId="30"/>
    <cellStyle name="표준 27 2" xfId="33"/>
    <cellStyle name="표준 28" xfId="1"/>
    <cellStyle name="표준 29" xfId="36"/>
    <cellStyle name="표준 3" xfId="6"/>
    <cellStyle name="표준 30" xfId="37"/>
    <cellStyle name="표준 31" xfId="38"/>
    <cellStyle name="표준 32" xfId="39"/>
    <cellStyle name="표준 33" xfId="40"/>
    <cellStyle name="표준 34" xfId="41"/>
    <cellStyle name="표준 35" xfId="42"/>
    <cellStyle name="표준 36" xfId="43"/>
    <cellStyle name="표준 37" xfId="44"/>
    <cellStyle name="표준 38" xfId="45"/>
    <cellStyle name="표준 39" xfId="46"/>
    <cellStyle name="표준 4" xfId="7"/>
    <cellStyle name="표준 4 2" xfId="34"/>
    <cellStyle name="표준 40" xfId="47"/>
    <cellStyle name="표준 41" xfId="48"/>
    <cellStyle name="표준 42" xfId="49"/>
    <cellStyle name="표준 43" xfId="50"/>
    <cellStyle name="표준 44" xfId="51"/>
    <cellStyle name="표준 45" xfId="52"/>
    <cellStyle name="표준 46" xfId="53"/>
    <cellStyle name="표준 47" xfId="54"/>
    <cellStyle name="표준 48" xfId="55"/>
    <cellStyle name="표준 49" xfId="56"/>
    <cellStyle name="표준 5" xfId="9"/>
    <cellStyle name="표준 50" xfId="57"/>
    <cellStyle name="표준 51" xfId="58"/>
    <cellStyle name="표준 52" xfId="59"/>
    <cellStyle name="표준 53" xfId="60"/>
    <cellStyle name="표준 54" xfId="61"/>
    <cellStyle name="표준 55" xfId="62"/>
    <cellStyle name="표준 56" xfId="63"/>
    <cellStyle name="표준 57" xfId="64"/>
    <cellStyle name="표준 58" xfId="65"/>
    <cellStyle name="표준 59" xfId="66"/>
    <cellStyle name="표준 6" xfId="8"/>
    <cellStyle name="표준 61" xfId="67"/>
    <cellStyle name="표준 62" xfId="68"/>
    <cellStyle name="표준 7" xfId="12"/>
    <cellStyle name="표준 7 2" xfId="31"/>
    <cellStyle name="표준 8" xfId="13"/>
    <cellStyle name="표준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siseol.or.kr/UpFiles/Fboard_77/&#50629;&#47924;&#52628;&#51652;&#48708;%20&#44277;&#44060;(2018.7&#50900;%20&#44221;&#50689;&#48376;&#4851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업무추진비 집행실태(제출)"/>
      <sheetName val="집행현황 (제출용)"/>
      <sheetName val="세부내역"/>
    </sheetNames>
    <sheetDataSet>
      <sheetData sheetId="0">
        <row r="8">
          <cell r="C8">
            <v>118000</v>
          </cell>
        </row>
        <row r="9">
          <cell r="C9">
            <v>299000</v>
          </cell>
        </row>
        <row r="10">
          <cell r="C10">
            <v>129000</v>
          </cell>
        </row>
        <row r="11">
          <cell r="C11">
            <v>240000</v>
          </cell>
        </row>
        <row r="12">
          <cell r="C12">
            <v>75000</v>
          </cell>
        </row>
        <row r="13">
          <cell r="C13">
            <v>50000</v>
          </cell>
        </row>
        <row r="14">
          <cell r="C14">
            <v>80000</v>
          </cell>
        </row>
        <row r="15">
          <cell r="C15">
            <v>50000</v>
          </cell>
        </row>
        <row r="16">
          <cell r="C16">
            <v>35000</v>
          </cell>
        </row>
        <row r="17">
          <cell r="C17">
            <v>40000</v>
          </cell>
        </row>
        <row r="18">
          <cell r="C18">
            <v>648000</v>
          </cell>
        </row>
        <row r="19">
          <cell r="C19">
            <v>518400</v>
          </cell>
        </row>
        <row r="20">
          <cell r="C20">
            <v>67100</v>
          </cell>
        </row>
        <row r="21">
          <cell r="C21">
            <v>200000</v>
          </cell>
        </row>
        <row r="22">
          <cell r="C22">
            <v>400000</v>
          </cell>
        </row>
        <row r="23">
          <cell r="C23">
            <v>36000</v>
          </cell>
        </row>
        <row r="24">
          <cell r="C24">
            <v>350000</v>
          </cell>
        </row>
        <row r="25">
          <cell r="C25">
            <v>90000</v>
          </cell>
        </row>
        <row r="26">
          <cell r="C26">
            <v>100000</v>
          </cell>
        </row>
        <row r="27">
          <cell r="C27">
            <v>50000</v>
          </cell>
        </row>
        <row r="28">
          <cell r="C28">
            <v>67000</v>
          </cell>
        </row>
        <row r="29">
          <cell r="C29">
            <v>50000</v>
          </cell>
        </row>
        <row r="30">
          <cell r="C30">
            <v>60000</v>
          </cell>
        </row>
        <row r="31">
          <cell r="C31">
            <v>50000</v>
          </cell>
        </row>
        <row r="32">
          <cell r="C32">
            <v>50000</v>
          </cell>
        </row>
        <row r="33">
          <cell r="C33">
            <v>310000</v>
          </cell>
        </row>
        <row r="34">
          <cell r="C34">
            <v>94000</v>
          </cell>
        </row>
        <row r="35">
          <cell r="C35">
            <v>114000</v>
          </cell>
        </row>
        <row r="36">
          <cell r="C36">
            <v>485000</v>
          </cell>
        </row>
        <row r="37">
          <cell r="C37">
            <v>187000</v>
          </cell>
        </row>
        <row r="38">
          <cell r="C38">
            <v>50000</v>
          </cell>
        </row>
        <row r="39">
          <cell r="C39">
            <v>28000</v>
          </cell>
        </row>
        <row r="40">
          <cell r="C40">
            <v>60000</v>
          </cell>
        </row>
        <row r="41">
          <cell r="C41">
            <v>60000</v>
          </cell>
        </row>
        <row r="42">
          <cell r="C42">
            <v>50000</v>
          </cell>
        </row>
        <row r="43">
          <cell r="C43">
            <v>280000</v>
          </cell>
        </row>
        <row r="44">
          <cell r="C44">
            <v>50000</v>
          </cell>
        </row>
        <row r="45">
          <cell r="C45">
            <v>50000</v>
          </cell>
        </row>
        <row r="46">
          <cell r="C46">
            <v>920000</v>
          </cell>
        </row>
        <row r="47">
          <cell r="C47">
            <v>60000</v>
          </cell>
        </row>
        <row r="48">
          <cell r="C48">
            <v>50000</v>
          </cell>
        </row>
        <row r="49">
          <cell r="C49">
            <v>50000</v>
          </cell>
        </row>
        <row r="50">
          <cell r="C50">
            <v>105000</v>
          </cell>
        </row>
        <row r="51">
          <cell r="C51">
            <v>118000</v>
          </cell>
        </row>
        <row r="52">
          <cell r="C52">
            <v>50000</v>
          </cell>
        </row>
        <row r="53">
          <cell r="C53">
            <v>50000</v>
          </cell>
        </row>
        <row r="54">
          <cell r="C54">
            <v>50000</v>
          </cell>
        </row>
        <row r="55">
          <cell r="C55">
            <v>100000</v>
          </cell>
        </row>
        <row r="56">
          <cell r="C56">
            <v>105000</v>
          </cell>
        </row>
        <row r="57">
          <cell r="C57">
            <v>50000</v>
          </cell>
        </row>
        <row r="58">
          <cell r="C58">
            <v>480000</v>
          </cell>
        </row>
        <row r="59">
          <cell r="C59">
            <v>400000</v>
          </cell>
        </row>
        <row r="60">
          <cell r="C60">
            <v>170000</v>
          </cell>
        </row>
        <row r="61">
          <cell r="C61">
            <v>308000</v>
          </cell>
        </row>
        <row r="62">
          <cell r="C62">
            <v>300000</v>
          </cell>
        </row>
        <row r="63">
          <cell r="C63">
            <v>50000</v>
          </cell>
        </row>
        <row r="64">
          <cell r="C64">
            <v>380000</v>
          </cell>
        </row>
        <row r="65">
          <cell r="C65">
            <v>150000</v>
          </cell>
        </row>
        <row r="66">
          <cell r="C66">
            <v>80000</v>
          </cell>
        </row>
        <row r="67">
          <cell r="C67">
            <v>330000</v>
          </cell>
        </row>
        <row r="68">
          <cell r="C68">
            <v>50000</v>
          </cell>
        </row>
        <row r="69">
          <cell r="C69">
            <v>50000</v>
          </cell>
        </row>
        <row r="70">
          <cell r="C70">
            <v>67000</v>
          </cell>
        </row>
        <row r="71">
          <cell r="C71">
            <v>307000</v>
          </cell>
        </row>
        <row r="72">
          <cell r="C72">
            <v>50000</v>
          </cell>
        </row>
        <row r="73">
          <cell r="C73">
            <v>78000</v>
          </cell>
        </row>
        <row r="74">
          <cell r="C74">
            <v>90000</v>
          </cell>
        </row>
        <row r="75">
          <cell r="C75">
            <v>100000</v>
          </cell>
        </row>
        <row r="76">
          <cell r="C76">
            <v>50000</v>
          </cell>
        </row>
        <row r="77">
          <cell r="C77">
            <v>990000</v>
          </cell>
        </row>
        <row r="78">
          <cell r="C78">
            <v>48000</v>
          </cell>
        </row>
        <row r="79">
          <cell r="C79">
            <v>111000</v>
          </cell>
        </row>
        <row r="80">
          <cell r="C80">
            <v>165000</v>
          </cell>
        </row>
        <row r="81">
          <cell r="C81">
            <v>50000</v>
          </cell>
        </row>
        <row r="82">
          <cell r="C82">
            <v>50000</v>
          </cell>
        </row>
        <row r="83">
          <cell r="C83">
            <v>44000</v>
          </cell>
        </row>
        <row r="84">
          <cell r="C84">
            <v>84000</v>
          </cell>
        </row>
        <row r="85">
          <cell r="C85">
            <v>500000</v>
          </cell>
        </row>
        <row r="86">
          <cell r="C86">
            <v>50000</v>
          </cell>
        </row>
        <row r="87">
          <cell r="C87">
            <v>50000</v>
          </cell>
        </row>
        <row r="88">
          <cell r="C88">
            <v>33000</v>
          </cell>
        </row>
        <row r="89">
          <cell r="C89">
            <v>120000</v>
          </cell>
        </row>
        <row r="90">
          <cell r="C90">
            <v>100000</v>
          </cell>
        </row>
        <row r="91">
          <cell r="C91">
            <v>50000</v>
          </cell>
        </row>
        <row r="92">
          <cell r="C92">
            <v>185000</v>
          </cell>
        </row>
        <row r="93">
          <cell r="C93">
            <v>50000</v>
          </cell>
        </row>
        <row r="94">
          <cell r="C94">
            <v>50000</v>
          </cell>
        </row>
        <row r="95">
          <cell r="C95">
            <v>45000</v>
          </cell>
        </row>
        <row r="96">
          <cell r="C96">
            <v>50000</v>
          </cell>
        </row>
        <row r="97">
          <cell r="C97">
            <v>660000</v>
          </cell>
        </row>
        <row r="98">
          <cell r="C98">
            <v>135000</v>
          </cell>
        </row>
        <row r="99">
          <cell r="C99">
            <v>88000</v>
          </cell>
        </row>
        <row r="100">
          <cell r="C100">
            <v>48000</v>
          </cell>
        </row>
        <row r="101">
          <cell r="C101">
            <v>50000</v>
          </cell>
        </row>
        <row r="102">
          <cell r="C102">
            <v>210000</v>
          </cell>
        </row>
        <row r="103">
          <cell r="C103">
            <v>226000</v>
          </cell>
        </row>
        <row r="104">
          <cell r="C104">
            <v>50000</v>
          </cell>
        </row>
        <row r="105">
          <cell r="C105">
            <v>143000</v>
          </cell>
        </row>
        <row r="106">
          <cell r="C106">
            <v>56000</v>
          </cell>
        </row>
        <row r="107">
          <cell r="C107">
            <v>66000</v>
          </cell>
        </row>
        <row r="108">
          <cell r="C108">
            <v>81000</v>
          </cell>
        </row>
        <row r="109">
          <cell r="C109">
            <v>68000</v>
          </cell>
        </row>
        <row r="110">
          <cell r="C110">
            <v>45000</v>
          </cell>
        </row>
        <row r="111">
          <cell r="C111">
            <v>120000</v>
          </cell>
        </row>
        <row r="112">
          <cell r="C112">
            <v>50000</v>
          </cell>
        </row>
        <row r="113">
          <cell r="C113">
            <v>50000</v>
          </cell>
        </row>
        <row r="114">
          <cell r="C114">
            <v>75000</v>
          </cell>
        </row>
        <row r="115">
          <cell r="C115">
            <v>418800</v>
          </cell>
        </row>
        <row r="116">
          <cell r="C116">
            <v>130000</v>
          </cell>
        </row>
        <row r="117">
          <cell r="C117">
            <v>209400</v>
          </cell>
        </row>
        <row r="118">
          <cell r="C118">
            <v>50000</v>
          </cell>
        </row>
        <row r="119">
          <cell r="C119">
            <v>139830</v>
          </cell>
        </row>
        <row r="120">
          <cell r="C120">
            <v>50000</v>
          </cell>
        </row>
        <row r="121">
          <cell r="C121">
            <v>200000</v>
          </cell>
        </row>
        <row r="122">
          <cell r="C122">
            <v>40000</v>
          </cell>
        </row>
        <row r="123">
          <cell r="C123">
            <v>124000</v>
          </cell>
        </row>
        <row r="124">
          <cell r="C124">
            <v>72000</v>
          </cell>
        </row>
        <row r="125">
          <cell r="C125">
            <v>50000</v>
          </cell>
        </row>
        <row r="126">
          <cell r="C126">
            <v>50000</v>
          </cell>
        </row>
        <row r="127">
          <cell r="C127">
            <v>50000</v>
          </cell>
        </row>
        <row r="128">
          <cell r="C128">
            <v>50000</v>
          </cell>
        </row>
        <row r="129">
          <cell r="C129">
            <v>50000</v>
          </cell>
        </row>
        <row r="130">
          <cell r="C130">
            <v>112000</v>
          </cell>
        </row>
        <row r="131">
          <cell r="C131">
            <v>36000</v>
          </cell>
        </row>
        <row r="132">
          <cell r="C132">
            <v>140000</v>
          </cell>
        </row>
        <row r="133">
          <cell r="C133">
            <v>36000</v>
          </cell>
        </row>
        <row r="134">
          <cell r="C134">
            <v>64000</v>
          </cell>
        </row>
        <row r="135">
          <cell r="C135">
            <v>50000</v>
          </cell>
        </row>
        <row r="136">
          <cell r="C136">
            <v>50000</v>
          </cell>
        </row>
        <row r="137">
          <cell r="C137">
            <v>50000</v>
          </cell>
        </row>
        <row r="138">
          <cell r="C138">
            <v>50000</v>
          </cell>
        </row>
        <row r="139">
          <cell r="C139">
            <v>104000</v>
          </cell>
        </row>
        <row r="140">
          <cell r="C140">
            <v>72000</v>
          </cell>
        </row>
        <row r="141">
          <cell r="C141">
            <v>300000</v>
          </cell>
        </row>
        <row r="142">
          <cell r="C142">
            <v>138000</v>
          </cell>
        </row>
        <row r="143">
          <cell r="C143">
            <v>70000</v>
          </cell>
        </row>
        <row r="144">
          <cell r="C144">
            <v>51000</v>
          </cell>
        </row>
        <row r="145">
          <cell r="C145">
            <v>50000</v>
          </cell>
        </row>
        <row r="146">
          <cell r="C146">
            <v>50000</v>
          </cell>
        </row>
        <row r="147">
          <cell r="C147">
            <v>50000</v>
          </cell>
        </row>
        <row r="148">
          <cell r="C148">
            <v>75000</v>
          </cell>
        </row>
        <row r="149">
          <cell r="C149">
            <v>58000</v>
          </cell>
        </row>
        <row r="150">
          <cell r="C150">
            <v>50000</v>
          </cell>
        </row>
        <row r="151">
          <cell r="C151">
            <v>150000</v>
          </cell>
        </row>
        <row r="152">
          <cell r="C152">
            <v>53000</v>
          </cell>
        </row>
        <row r="153">
          <cell r="C153">
            <v>50000</v>
          </cell>
        </row>
        <row r="154">
          <cell r="C154">
            <v>60000</v>
          </cell>
        </row>
        <row r="155">
          <cell r="C155">
            <v>400000</v>
          </cell>
        </row>
        <row r="156">
          <cell r="C156">
            <v>240000</v>
          </cell>
        </row>
        <row r="157">
          <cell r="C157">
            <v>149000</v>
          </cell>
        </row>
        <row r="158">
          <cell r="C158">
            <v>630000</v>
          </cell>
        </row>
        <row r="159">
          <cell r="C159">
            <v>100000</v>
          </cell>
        </row>
        <row r="160">
          <cell r="C160">
            <v>210000</v>
          </cell>
        </row>
        <row r="161">
          <cell r="C161">
            <v>45000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tabSelected="1" workbookViewId="0">
      <selection activeCell="D21" sqref="D21"/>
    </sheetView>
  </sheetViews>
  <sheetFormatPr defaultRowHeight="13.5"/>
  <cols>
    <col min="1" max="1" width="12.75" style="25" customWidth="1"/>
    <col min="2" max="2" width="29.75" style="25" customWidth="1"/>
    <col min="3" max="3" width="14.625" style="25" customWidth="1"/>
    <col min="4" max="4" width="28.875" style="25" customWidth="1"/>
    <col min="5" max="5" width="13" style="25" hidden="1" customWidth="1"/>
    <col min="6" max="6" width="0" style="25" hidden="1" customWidth="1"/>
    <col min="7" max="7" width="13" style="25" hidden="1" customWidth="1"/>
    <col min="8" max="8" width="0" style="25" hidden="1" customWidth="1"/>
    <col min="9" max="9" width="13" style="26" bestFit="1" customWidth="1"/>
    <col min="10" max="16384" width="9" style="25"/>
  </cols>
  <sheetData>
    <row r="1" spans="1:26" ht="25.5">
      <c r="A1" s="44" t="s">
        <v>32</v>
      </c>
      <c r="B1" s="44"/>
      <c r="C1" s="44"/>
      <c r="D1" s="44"/>
    </row>
    <row r="2" spans="1:26" ht="26.25" customHeight="1">
      <c r="A2" s="35" t="s">
        <v>22</v>
      </c>
      <c r="B2" s="32"/>
      <c r="C2" s="32"/>
      <c r="D2" s="14"/>
    </row>
    <row r="3" spans="1:26" ht="26.25" customHeight="1" thickBot="1">
      <c r="A3" s="34" t="s">
        <v>27</v>
      </c>
      <c r="B3" s="33" t="s">
        <v>23</v>
      </c>
      <c r="C3" s="32"/>
      <c r="D3" s="15" t="s">
        <v>20</v>
      </c>
    </row>
    <row r="4" spans="1:26" ht="26.25" customHeight="1" thickBot="1">
      <c r="A4" s="31" t="s">
        <v>19</v>
      </c>
      <c r="B4" s="45" t="s">
        <v>18</v>
      </c>
      <c r="C4" s="45"/>
      <c r="D4" s="16" t="s">
        <v>17</v>
      </c>
      <c r="E4" s="26"/>
      <c r="F4" s="26"/>
      <c r="G4" s="26"/>
      <c r="H4" s="26"/>
      <c r="J4" s="26"/>
      <c r="K4" s="26"/>
      <c r="L4" s="26"/>
    </row>
    <row r="5" spans="1:26" ht="26.25" customHeight="1" thickTop="1">
      <c r="A5" s="41"/>
      <c r="B5" s="30" t="s">
        <v>16</v>
      </c>
      <c r="C5" s="39">
        <f>COUNTIF(세부내역!I5:I14,내역!B5)</f>
        <v>8</v>
      </c>
      <c r="D5" s="17">
        <f>SUM(세부내역!G5:G12)-D8</f>
        <v>623700</v>
      </c>
      <c r="E5" s="26"/>
      <c r="F5" s="26"/>
      <c r="G5" s="26"/>
      <c r="H5" s="26"/>
      <c r="J5" s="26"/>
      <c r="K5" s="26"/>
      <c r="L5" s="26"/>
    </row>
    <row r="6" spans="1:26" ht="26.25" customHeight="1">
      <c r="A6" s="42"/>
      <c r="B6" s="29" t="s">
        <v>15</v>
      </c>
      <c r="C6" s="40">
        <f>COUNTIF(세부내역!I5:I14,내역!B6)</f>
        <v>0</v>
      </c>
      <c r="D6" s="18">
        <v>0</v>
      </c>
      <c r="E6" s="26">
        <v>50000</v>
      </c>
      <c r="F6" s="26"/>
      <c r="G6" s="26"/>
      <c r="H6" s="26"/>
      <c r="J6" s="26"/>
      <c r="K6" s="26"/>
      <c r="L6" s="26"/>
    </row>
    <row r="7" spans="1:26" ht="26.25" customHeight="1">
      <c r="A7" s="42"/>
      <c r="B7" s="29" t="s">
        <v>14</v>
      </c>
      <c r="C7" s="40">
        <f>COUNTIF(세부내역!I5:I14,내역!B7)</f>
        <v>0</v>
      </c>
      <c r="D7" s="18">
        <v>0</v>
      </c>
      <c r="E7" s="26">
        <v>120000</v>
      </c>
      <c r="F7" s="26">
        <v>52000</v>
      </c>
      <c r="G7" s="26"/>
      <c r="H7" s="26"/>
      <c r="J7" s="26"/>
      <c r="K7" s="26"/>
      <c r="L7" s="26"/>
    </row>
    <row r="8" spans="1:26" ht="26.25" customHeight="1">
      <c r="A8" s="42"/>
      <c r="B8" s="29" t="s">
        <v>13</v>
      </c>
      <c r="C8" s="40">
        <f>COUNTIF(세부내역!I5:I14,내역!B8)</f>
        <v>0</v>
      </c>
      <c r="D8" s="18"/>
      <c r="E8" s="26">
        <v>190000</v>
      </c>
      <c r="F8" s="26">
        <v>240000</v>
      </c>
      <c r="G8" s="26">
        <v>424000</v>
      </c>
      <c r="H8" s="26"/>
      <c r="J8" s="26"/>
      <c r="K8" s="26"/>
      <c r="L8" s="26"/>
    </row>
    <row r="9" spans="1:26" ht="26.25" customHeight="1">
      <c r="A9" s="42"/>
      <c r="B9" s="29" t="s">
        <v>12</v>
      </c>
      <c r="C9" s="40">
        <f>COUNTIF(세부내역!I5:I14,내역!B9)</f>
        <v>0</v>
      </c>
      <c r="D9" s="19">
        <v>0</v>
      </c>
      <c r="E9" s="26"/>
      <c r="F9" s="26"/>
      <c r="G9" s="26"/>
      <c r="H9" s="26"/>
      <c r="J9" s="26"/>
      <c r="K9" s="26"/>
      <c r="L9" s="26"/>
    </row>
    <row r="10" spans="1:26" ht="26.25" customHeight="1">
      <c r="A10" s="43"/>
      <c r="B10" s="28" t="s">
        <v>11</v>
      </c>
      <c r="C10" s="40">
        <f>COUNTIF(세부내역!I5:I14,내역!B10)</f>
        <v>0</v>
      </c>
      <c r="D10" s="20">
        <v>0</v>
      </c>
      <c r="E10" s="27">
        <f>SUM(D5:D10)</f>
        <v>623700</v>
      </c>
      <c r="F10" s="26"/>
      <c r="G10" s="26"/>
      <c r="H10" s="26"/>
      <c r="J10" s="26"/>
      <c r="K10" s="26"/>
      <c r="L10" s="26"/>
    </row>
    <row r="11" spans="1:26" ht="23.25" customHeight="1">
      <c r="A11" s="21" t="s">
        <v>10</v>
      </c>
      <c r="B11" s="22"/>
      <c r="C11" s="23">
        <f>+SUM(C5:C10)</f>
        <v>8</v>
      </c>
      <c r="D11" s="24">
        <f>SUM(D5:D10)</f>
        <v>623700</v>
      </c>
    </row>
    <row r="14" spans="1:26">
      <c r="B14" s="25" t="s">
        <v>24</v>
      </c>
      <c r="O14" s="36"/>
      <c r="S14" s="37"/>
      <c r="T14" s="37"/>
      <c r="U14" s="37"/>
      <c r="Y14" s="25" t="s">
        <v>21</v>
      </c>
      <c r="Z14" s="25">
        <v>201908050065</v>
      </c>
    </row>
    <row r="15" spans="1:26">
      <c r="O15" s="36"/>
      <c r="S15" s="37"/>
      <c r="T15" s="37"/>
      <c r="U15" s="37"/>
      <c r="Y15" s="25" t="s">
        <v>21</v>
      </c>
      <c r="Z15" s="25">
        <v>201908060051</v>
      </c>
    </row>
    <row r="16" spans="1:26">
      <c r="O16" s="36"/>
      <c r="S16" s="37"/>
      <c r="T16" s="37"/>
      <c r="U16" s="37"/>
      <c r="Y16" s="25" t="s">
        <v>21</v>
      </c>
      <c r="Z16" s="25">
        <v>201908080036</v>
      </c>
    </row>
    <row r="17" spans="15:26">
      <c r="O17" s="36"/>
      <c r="S17" s="37"/>
      <c r="T17" s="37"/>
      <c r="U17" s="37"/>
      <c r="Y17" s="25" t="s">
        <v>21</v>
      </c>
      <c r="Z17" s="25">
        <v>201908230060</v>
      </c>
    </row>
    <row r="18" spans="15:26">
      <c r="O18" s="36"/>
      <c r="S18" s="37"/>
      <c r="T18" s="37"/>
      <c r="U18" s="37"/>
      <c r="Y18" s="25" t="s">
        <v>21</v>
      </c>
      <c r="Z18" s="25">
        <v>201909020009</v>
      </c>
    </row>
  </sheetData>
  <sheetProtection selectLockedCells="1"/>
  <mergeCells count="3">
    <mergeCell ref="A5:A10"/>
    <mergeCell ref="A1:D1"/>
    <mergeCell ref="B4:C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D20" sqref="D20"/>
    </sheetView>
  </sheetViews>
  <sheetFormatPr defaultRowHeight="16.5"/>
  <cols>
    <col min="3" max="3" width="16.5" customWidth="1"/>
    <col min="4" max="4" width="46.75" customWidth="1"/>
    <col min="5" max="5" width="14.5" customWidth="1"/>
    <col min="7" max="7" width="10.375" customWidth="1"/>
    <col min="9" max="9" width="18.875" customWidth="1"/>
    <col min="13" max="13" width="11.125" bestFit="1" customWidth="1"/>
  </cols>
  <sheetData>
    <row r="1" spans="1:13" ht="26.25">
      <c r="A1" s="49" t="s">
        <v>31</v>
      </c>
      <c r="B1" s="50"/>
      <c r="C1" s="50"/>
      <c r="D1" s="50"/>
      <c r="E1" s="50"/>
      <c r="F1" s="50"/>
      <c r="G1" s="50"/>
      <c r="H1" s="50"/>
      <c r="I1" s="51"/>
    </row>
    <row r="2" spans="1:13" ht="27" thickBot="1">
      <c r="A2" s="2"/>
      <c r="B2" s="2"/>
      <c r="C2" s="2"/>
      <c r="D2" s="2"/>
      <c r="E2" s="2"/>
      <c r="F2" s="2"/>
      <c r="G2" s="2"/>
      <c r="H2" s="2"/>
      <c r="I2" s="2"/>
    </row>
    <row r="3" spans="1:13" ht="25.5" customHeight="1">
      <c r="A3" s="52" t="s">
        <v>0</v>
      </c>
      <c r="B3" s="53"/>
      <c r="C3" s="54" t="s">
        <v>1</v>
      </c>
      <c r="D3" s="54" t="s">
        <v>2</v>
      </c>
      <c r="E3" s="54" t="s">
        <v>3</v>
      </c>
      <c r="F3" s="54" t="s">
        <v>4</v>
      </c>
      <c r="G3" s="54" t="s">
        <v>5</v>
      </c>
      <c r="H3" s="54" t="s">
        <v>6</v>
      </c>
      <c r="I3" s="56" t="s">
        <v>7</v>
      </c>
    </row>
    <row r="4" spans="1:13" ht="17.25" thickBot="1">
      <c r="A4" s="4" t="s">
        <v>8</v>
      </c>
      <c r="B4" s="3" t="s">
        <v>9</v>
      </c>
      <c r="C4" s="55"/>
      <c r="D4" s="55"/>
      <c r="E4" s="55"/>
      <c r="F4" s="55"/>
      <c r="G4" s="55"/>
      <c r="H4" s="55"/>
      <c r="I4" s="57"/>
    </row>
    <row r="5" spans="1:13" ht="27" customHeight="1" thickTop="1">
      <c r="A5" s="5">
        <v>11</v>
      </c>
      <c r="B5" s="8">
        <v>2</v>
      </c>
      <c r="C5" s="6" t="s">
        <v>25</v>
      </c>
      <c r="D5" s="7" t="s">
        <v>33</v>
      </c>
      <c r="E5" s="6" t="s">
        <v>30</v>
      </c>
      <c r="F5" s="6">
        <v>4</v>
      </c>
      <c r="G5" s="13">
        <v>64000</v>
      </c>
      <c r="H5" s="6" t="s">
        <v>26</v>
      </c>
      <c r="I5" s="1" t="s">
        <v>29</v>
      </c>
    </row>
    <row r="6" spans="1:13" ht="37.5" customHeight="1">
      <c r="A6" s="5">
        <v>11</v>
      </c>
      <c r="B6" s="8">
        <v>3</v>
      </c>
      <c r="C6" s="6" t="s">
        <v>25</v>
      </c>
      <c r="D6" s="7" t="s">
        <v>34</v>
      </c>
      <c r="E6" s="6" t="s">
        <v>40</v>
      </c>
      <c r="F6" s="6">
        <v>7</v>
      </c>
      <c r="G6" s="13">
        <v>98000</v>
      </c>
      <c r="H6" s="6" t="s">
        <v>26</v>
      </c>
      <c r="I6" s="1" t="s">
        <v>29</v>
      </c>
      <c r="M6" s="38"/>
    </row>
    <row r="7" spans="1:13" ht="30.75" customHeight="1">
      <c r="A7" s="5">
        <v>11</v>
      </c>
      <c r="B7" s="8">
        <v>9</v>
      </c>
      <c r="C7" s="6" t="s">
        <v>25</v>
      </c>
      <c r="D7" s="7" t="s">
        <v>36</v>
      </c>
      <c r="E7" s="6" t="s">
        <v>41</v>
      </c>
      <c r="F7" s="6">
        <v>10</v>
      </c>
      <c r="G7" s="13">
        <v>117000</v>
      </c>
      <c r="H7" s="6" t="s">
        <v>26</v>
      </c>
      <c r="I7" s="1" t="s">
        <v>29</v>
      </c>
      <c r="M7" s="38"/>
    </row>
    <row r="8" spans="1:13" ht="23.25" customHeight="1">
      <c r="A8" s="5">
        <v>11</v>
      </c>
      <c r="B8" s="8">
        <v>10</v>
      </c>
      <c r="C8" s="6" t="s">
        <v>25</v>
      </c>
      <c r="D8" s="7" t="s">
        <v>35</v>
      </c>
      <c r="E8" s="6" t="s">
        <v>42</v>
      </c>
      <c r="F8" s="6">
        <v>4</v>
      </c>
      <c r="G8" s="13">
        <v>48000</v>
      </c>
      <c r="H8" s="6" t="s">
        <v>28</v>
      </c>
      <c r="I8" s="1" t="s">
        <v>29</v>
      </c>
      <c r="M8" s="38"/>
    </row>
    <row r="9" spans="1:13" ht="23.25" customHeight="1">
      <c r="A9" s="5">
        <v>11</v>
      </c>
      <c r="B9" s="8">
        <v>10</v>
      </c>
      <c r="C9" s="6" t="s">
        <v>25</v>
      </c>
      <c r="D9" s="7" t="s">
        <v>35</v>
      </c>
      <c r="E9" s="6" t="s">
        <v>43</v>
      </c>
      <c r="F9" s="6">
        <v>3</v>
      </c>
      <c r="G9" s="13">
        <v>30000</v>
      </c>
      <c r="H9" s="6" t="s">
        <v>28</v>
      </c>
      <c r="I9" s="1" t="s">
        <v>29</v>
      </c>
      <c r="M9" s="38"/>
    </row>
    <row r="10" spans="1:13" ht="25.5" customHeight="1">
      <c r="A10" s="5">
        <v>11</v>
      </c>
      <c r="B10" s="8">
        <v>12</v>
      </c>
      <c r="C10" s="6" t="s">
        <v>25</v>
      </c>
      <c r="D10" s="7" t="s">
        <v>37</v>
      </c>
      <c r="E10" s="6" t="s">
        <v>44</v>
      </c>
      <c r="F10" s="6">
        <v>10</v>
      </c>
      <c r="G10" s="13">
        <v>34700</v>
      </c>
      <c r="H10" s="6" t="s">
        <v>26</v>
      </c>
      <c r="I10" s="1" t="s">
        <v>29</v>
      </c>
      <c r="M10" s="38"/>
    </row>
    <row r="11" spans="1:13" ht="23.25" customHeight="1">
      <c r="A11" s="5">
        <v>11</v>
      </c>
      <c r="B11" s="8">
        <v>24</v>
      </c>
      <c r="C11" s="6" t="s">
        <v>25</v>
      </c>
      <c r="D11" s="7" t="s">
        <v>38</v>
      </c>
      <c r="E11" s="6" t="s">
        <v>45</v>
      </c>
      <c r="F11" s="6">
        <v>20</v>
      </c>
      <c r="G11" s="13">
        <v>200000</v>
      </c>
      <c r="H11" s="6" t="s">
        <v>26</v>
      </c>
      <c r="I11" s="1" t="s">
        <v>29</v>
      </c>
      <c r="M11" s="38"/>
    </row>
    <row r="12" spans="1:13" ht="23.25" customHeight="1">
      <c r="A12" s="5">
        <v>11</v>
      </c>
      <c r="B12" s="8">
        <v>25</v>
      </c>
      <c r="C12" s="6" t="s">
        <v>25</v>
      </c>
      <c r="D12" s="7" t="s">
        <v>39</v>
      </c>
      <c r="E12" s="6" t="s">
        <v>46</v>
      </c>
      <c r="F12" s="6">
        <v>4</v>
      </c>
      <c r="G12" s="13">
        <v>32000</v>
      </c>
      <c r="H12" s="6" t="s">
        <v>26</v>
      </c>
      <c r="I12" s="1" t="s">
        <v>29</v>
      </c>
      <c r="M12" s="38"/>
    </row>
    <row r="13" spans="1:13" ht="23.25" hidden="1" customHeight="1">
      <c r="A13" s="5"/>
      <c r="B13" s="8"/>
      <c r="C13" s="6"/>
      <c r="D13" s="7"/>
      <c r="E13" s="6"/>
      <c r="F13" s="6"/>
      <c r="G13" s="13"/>
      <c r="H13" s="6"/>
      <c r="I13" s="1"/>
      <c r="M13" s="38"/>
    </row>
    <row r="14" spans="1:13" ht="23.25" hidden="1" customHeight="1">
      <c r="A14" s="5"/>
      <c r="B14" s="8"/>
      <c r="C14" s="6"/>
      <c r="D14" s="7"/>
      <c r="E14" s="6"/>
      <c r="F14" s="6"/>
      <c r="G14" s="13"/>
      <c r="H14" s="6"/>
      <c r="I14" s="1"/>
      <c r="M14" s="38"/>
    </row>
    <row r="15" spans="1:13" ht="23.25" customHeight="1" thickBot="1">
      <c r="A15" s="46"/>
      <c r="B15" s="47"/>
      <c r="C15" s="48"/>
      <c r="D15" s="9"/>
      <c r="E15" s="9"/>
      <c r="F15" s="9"/>
      <c r="G15" s="10">
        <f>SUM(G5:G14)</f>
        <v>623700</v>
      </c>
      <c r="H15" s="11"/>
      <c r="I15" s="12"/>
    </row>
  </sheetData>
  <mergeCells count="10">
    <mergeCell ref="A15:C15"/>
    <mergeCell ref="A1:I1"/>
    <mergeCell ref="A3:B3"/>
    <mergeCell ref="C3:C4"/>
    <mergeCell ref="D3:D4"/>
    <mergeCell ref="E3:E4"/>
    <mergeCell ref="F3:F4"/>
    <mergeCell ref="G3:G4"/>
    <mergeCell ref="H3:H4"/>
    <mergeCell ref="I3:I4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내역</vt:lpstr>
      <vt:lpstr>세부내역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2018-07-04T05:59:33Z</dcterms:created>
  <dcterms:modified xsi:type="dcterms:W3CDTF">2022-01-07T07:22:30Z</dcterms:modified>
</cp:coreProperties>
</file>